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G13" i="1"/>
  <c r="F13" i="1"/>
  <c r="F24" i="1" s="1"/>
  <c r="I195" i="1" l="1"/>
  <c r="G195" i="1"/>
  <c r="I176" i="1"/>
  <c r="F176" i="1"/>
  <c r="F196" i="1" s="1"/>
  <c r="G176" i="1"/>
  <c r="H157" i="1"/>
  <c r="G157" i="1"/>
  <c r="I157" i="1"/>
  <c r="I138" i="1"/>
  <c r="J119" i="1"/>
  <c r="I119" i="1"/>
  <c r="G119" i="1"/>
  <c r="I100" i="1"/>
  <c r="G100" i="1"/>
  <c r="G81" i="1"/>
  <c r="I81" i="1"/>
  <c r="I62" i="1"/>
  <c r="G62" i="1"/>
  <c r="I43" i="1"/>
  <c r="G43" i="1"/>
  <c r="J176" i="1"/>
  <c r="J62" i="1"/>
  <c r="J43" i="1"/>
  <c r="G24" i="1"/>
  <c r="H24" i="1"/>
  <c r="I24" i="1"/>
  <c r="H196" i="1" l="1"/>
  <c r="G196" i="1"/>
  <c r="I196" i="1"/>
  <c r="J196" i="1"/>
</calcChain>
</file>

<file path=xl/sharedStrings.xml><?xml version="1.0" encoding="utf-8"?>
<sst xmlns="http://schemas.openxmlformats.org/spreadsheetml/2006/main" count="312" uniqueCount="123">
  <si>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</si>
  <si>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</si>
  <si>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</si>
  <si>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</si>
  <si>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</si>
  <si>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</si>
  <si>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</si>
  <si>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</si>
  <si>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</si>
  <si>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</si>
  <si>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</si>
  <si>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</si>
  <si>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</si>
  <si>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</si>
  <si>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</si>
  <si>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</si>
  <si>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</si>
  <si>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</si>
  <si>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</si>
  <si>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</si>
  <si>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</si>
  <si>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</si>
  <si>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</si>
  <si>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</si>
  <si>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</si>
  <si>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</si>
  <si>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</si>
  <si>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</si>
  <si>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</si>
  <si>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</si>
  <si>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</si>
  <si>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</si>
  <si>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</si>
  <si>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</si>
  <si>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</si>
  <si>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</si>
  <si>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</si>
  <si>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</si>
  <si>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</t>
  </si>
  <si>
    <t>Каша "Дружба"</t>
  </si>
  <si>
    <t>Чай с сахаром и брусникой</t>
  </si>
  <si>
    <t>Блинчики с повидлом</t>
  </si>
  <si>
    <t>242.2</t>
  </si>
  <si>
    <t>Суп картофельный с макаронными изделиями на курином бульоне</t>
  </si>
  <si>
    <t>390.4</t>
  </si>
  <si>
    <t>Тефтели куриные с соусом Бешамель</t>
  </si>
  <si>
    <t>Каша гречневая рассыпчатая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</si>
  <si>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</si>
  <si>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</si>
  <si>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</si>
  <si>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</si>
  <si>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Чай с сахаром</t>
  </si>
  <si>
    <t>яйца</t>
  </si>
  <si>
    <t>Бутерброды горячие с сыром</t>
  </si>
  <si>
    <t>Яйца вареные</t>
  </si>
  <si>
    <t>Свекольник</t>
  </si>
  <si>
    <t>Биточки рыбные с соусом томатным</t>
  </si>
  <si>
    <t>345.2</t>
  </si>
  <si>
    <t>Каша пшеничная</t>
  </si>
  <si>
    <t>Компот из кураги</t>
  </si>
  <si>
    <t>512.1</t>
  </si>
  <si>
    <t>Запеканка из творога с соусом</t>
  </si>
  <si>
    <t>Напиток теплый из вишни</t>
  </si>
  <si>
    <t>511.2</t>
  </si>
  <si>
    <t>булочное</t>
  </si>
  <si>
    <t>Плюшка новомосковская</t>
  </si>
  <si>
    <t>Суп картофельный с рисом на курином бульоне</t>
  </si>
  <si>
    <t>155.3</t>
  </si>
  <si>
    <t>Фрикадельки куриные с соусом томатным</t>
  </si>
  <si>
    <t>Каша из гороха с маслом</t>
  </si>
  <si>
    <t>418.1</t>
  </si>
  <si>
    <t>Напиток витаминизированный</t>
  </si>
  <si>
    <t>РЦ 10.86</t>
  </si>
  <si>
    <t>Каша из овсяных хлопьев "Геркулес" жидкая</t>
  </si>
  <si>
    <t>Чай с лимоном и сахаром</t>
  </si>
  <si>
    <t>Батон нарезной</t>
  </si>
  <si>
    <t>масло</t>
  </si>
  <si>
    <t>сыр</t>
  </si>
  <si>
    <t>кондитерск.</t>
  </si>
  <si>
    <t>Масло сливочное</t>
  </si>
  <si>
    <t>Сыр твердый порциями</t>
  </si>
  <si>
    <t>Печенье</t>
  </si>
  <si>
    <t>Суп картофельный с бобовыми на курином бульоне</t>
  </si>
  <si>
    <t>144.1</t>
  </si>
  <si>
    <t>Рагу из птицы</t>
  </si>
  <si>
    <t>Компот из замороженной ягоды</t>
  </si>
  <si>
    <t>511.1</t>
  </si>
  <si>
    <t>Макаронные изделия запеченные с сыром</t>
  </si>
  <si>
    <t>Чай с клубникой и сахаром</t>
  </si>
  <si>
    <t>494.1</t>
  </si>
  <si>
    <t>Фрукт свежий сезонный</t>
  </si>
  <si>
    <t>Щи из свежей капусты 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</si>
  <si>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</si>
  <si>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</si>
  <si>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</si>
  <si>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</si>
  <si>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</si>
  <si>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</si>
  <si>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</si>
  <si>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</si>
  <si>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</si>
  <si>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б/н</t>
  </si>
  <si>
    <t>Фузилли отварные с маслом</t>
  </si>
  <si>
    <t>Омлет с брокколи</t>
  </si>
  <si>
    <t>Булочка домашняя</t>
  </si>
  <si>
    <t>Суп-лапша домашняя</t>
  </si>
  <si>
    <t>157.2</t>
  </si>
  <si>
    <t>Булочка дорожная</t>
  </si>
  <si>
    <t>Каша пшенная молочная</t>
  </si>
  <si>
    <t>Щи из свежей капусты с картофелем на курином бульоне</t>
  </si>
  <si>
    <t>Жаркое из птицы</t>
  </si>
  <si>
    <t>Чай яблочно-вишневый</t>
  </si>
  <si>
    <t>Булочка школьная</t>
  </si>
  <si>
    <t>494.2</t>
  </si>
  <si>
    <t>Голубцы ленивые с соусом томатным</t>
  </si>
  <si>
    <t>Суп молочный с макаронными изделиями</t>
  </si>
  <si>
    <t>Булочка ванильная</t>
  </si>
  <si>
    <t>Раасольник ленинградский на курином бульоне</t>
  </si>
  <si>
    <t>134.1</t>
  </si>
  <si>
    <t>Бефстроганов из кур</t>
  </si>
  <si>
    <t>Меркушева И.В.</t>
  </si>
  <si>
    <t>МОУ "СОШ № 9"
 Волжского района  г. Саратова</t>
  </si>
  <si>
    <t>Директор МОУ 
"СОШ № 9" Волжского района 
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</si>
</sst>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Q117" sqref="Q117"/>
    </sheetView>
  </sheetViews>
  <sheetFormatPr defaultRowHeight="12.75" x14ac:dyDescent="0.2"/>
  <cols>
    <col min="1" max="1" width="8.42578125" style="2" customWidth="1"/>
    <col min="2" max="2" width="8.7109375" style="2" customWidth="1"/>
    <col min="3" max="3" width="9.140625" style="1"/>
    <col min="4" max="4" width="39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2" customHeight="1" x14ac:dyDescent="0.25">
      <c r="A1" s="1" t="s">
        <v>7</v>
      </c>
      <c r="C1" s="51" t="s">
        <v>121</v>
      </c>
      <c r="D1" s="52"/>
      <c r="E1" s="52"/>
      <c r="F1" s="12" t="s">
        <v>38</v>
      </c>
      <c r="G1" s="2" t="s">
        <v>16</v>
      </c>
      <c r="H1" s="53" t="s">
        <v>122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120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5.34</v>
      </c>
      <c r="H6" s="40">
        <v>6.86</v>
      </c>
      <c r="I6" s="40">
        <v>27.28</v>
      </c>
      <c r="J6" s="40">
        <v>203.5</v>
      </c>
      <c r="K6" s="41">
        <v>260</v>
      </c>
      <c r="L6" s="40"/>
    </row>
    <row r="7" spans="1:12" ht="15" x14ac:dyDescent="0.25">
      <c r="A7" s="23"/>
      <c r="B7" s="15"/>
      <c r="C7" s="11"/>
      <c r="D7" s="5" t="s">
        <v>20</v>
      </c>
      <c r="E7" s="42" t="s">
        <v>41</v>
      </c>
      <c r="F7" s="43">
        <v>100</v>
      </c>
      <c r="G7" s="43">
        <v>11.06</v>
      </c>
      <c r="H7" s="43">
        <v>10.02</v>
      </c>
      <c r="I7" s="43">
        <v>35.840000000000003</v>
      </c>
      <c r="J7" s="43">
        <v>254.24</v>
      </c>
      <c r="K7" s="44" t="s">
        <v>42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0.22</v>
      </c>
      <c r="H8" s="43">
        <v>0.06</v>
      </c>
      <c r="I8" s="43">
        <v>7.2</v>
      </c>
      <c r="J8" s="43">
        <v>29.08</v>
      </c>
      <c r="K8" s="44">
        <v>143</v>
      </c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16.619999999999997</v>
      </c>
      <c r="H13" s="19">
        <f t="shared" si="0"/>
        <v>16.939999999999998</v>
      </c>
      <c r="I13" s="19">
        <f t="shared" si="0"/>
        <v>70.320000000000007</v>
      </c>
      <c r="J13" s="19">
        <f t="shared" si="0"/>
        <v>486.82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43</v>
      </c>
      <c r="F15" s="43">
        <v>200</v>
      </c>
      <c r="G15" s="43">
        <v>2.16</v>
      </c>
      <c r="H15" s="43">
        <v>2.2799999999999998</v>
      </c>
      <c r="I15" s="43">
        <v>15.06</v>
      </c>
      <c r="J15" s="43">
        <v>89</v>
      </c>
      <c r="K15" s="44">
        <v>147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110</v>
      </c>
      <c r="G16" s="43">
        <v>10.45</v>
      </c>
      <c r="H16" s="43">
        <v>13.8</v>
      </c>
      <c r="I16" s="43">
        <v>16.239999999999998</v>
      </c>
      <c r="J16" s="43">
        <v>246.83</v>
      </c>
      <c r="K16" s="44" t="s">
        <v>44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7.64</v>
      </c>
      <c r="H17" s="43">
        <v>7.91</v>
      </c>
      <c r="I17" s="43">
        <v>38.85</v>
      </c>
      <c r="J17" s="43">
        <v>225.67</v>
      </c>
      <c r="K17" s="44">
        <v>237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24.29</v>
      </c>
      <c r="H23" s="19">
        <f t="shared" si="2"/>
        <v>24.62</v>
      </c>
      <c r="I23" s="19">
        <f t="shared" si="2"/>
        <v>102.19000000000001</v>
      </c>
      <c r="J23" s="19">
        <f t="shared" si="2"/>
        <v>713.84000000000015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40.909999999999997</v>
      </c>
      <c r="H24" s="32">
        <f t="shared" si="4"/>
        <v>41.56</v>
      </c>
      <c r="I24" s="32">
        <f t="shared" si="4"/>
        <v>172.51000000000002</v>
      </c>
      <c r="J24" s="32">
        <f t="shared" si="4"/>
        <v>1200.6600000000001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200</v>
      </c>
      <c r="G25" s="40">
        <v>7.82</v>
      </c>
      <c r="H25" s="40">
        <v>7.04</v>
      </c>
      <c r="I25" s="40">
        <v>40.6</v>
      </c>
      <c r="J25" s="40">
        <v>257.32</v>
      </c>
      <c r="K25" s="41">
        <v>250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>
        <v>143</v>
      </c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25</v>
      </c>
      <c r="E30" s="42" t="s">
        <v>53</v>
      </c>
      <c r="F30" s="43">
        <v>60</v>
      </c>
      <c r="G30" s="43">
        <v>5.1100000000000003</v>
      </c>
      <c r="H30" s="43">
        <v>6.98</v>
      </c>
      <c r="I30" s="43">
        <v>22.45</v>
      </c>
      <c r="J30" s="43">
        <v>193.91</v>
      </c>
      <c r="K30" s="44">
        <v>7</v>
      </c>
      <c r="L30" s="43"/>
    </row>
    <row r="31" spans="1:12" ht="15" x14ac:dyDescent="0.25">
      <c r="A31" s="14"/>
      <c r="B31" s="15"/>
      <c r="C31" s="11"/>
      <c r="D31" s="7" t="s">
        <v>52</v>
      </c>
      <c r="E31" s="42" t="s">
        <v>54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63</v>
      </c>
      <c r="K31" s="44">
        <v>300</v>
      </c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18.229999999999997</v>
      </c>
      <c r="H32" s="19">
        <f t="shared" ref="H32" si="7">SUM(H25:H31)</f>
        <v>18.619999999999997</v>
      </c>
      <c r="I32" s="19">
        <f t="shared" ref="I32" si="8">SUM(I25:I31)</f>
        <v>69.849999999999994</v>
      </c>
      <c r="J32" s="19">
        <f t="shared" ref="J32:L32" si="9">SUM(J25:J31)</f>
        <v>541.03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55</v>
      </c>
      <c r="F34" s="43">
        <v>200</v>
      </c>
      <c r="G34" s="43">
        <v>1.8</v>
      </c>
      <c r="H34" s="43">
        <v>5.94</v>
      </c>
      <c r="I34" s="43">
        <v>11.54</v>
      </c>
      <c r="J34" s="43">
        <v>87.08</v>
      </c>
      <c r="K34" s="44">
        <v>131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56</v>
      </c>
      <c r="F35" s="43">
        <v>110</v>
      </c>
      <c r="G35" s="43">
        <v>10.32</v>
      </c>
      <c r="H35" s="43">
        <v>14.6</v>
      </c>
      <c r="I35" s="43">
        <v>14.95</v>
      </c>
      <c r="J35" s="43">
        <v>216.2</v>
      </c>
      <c r="K35" s="44" t="s">
        <v>57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58</v>
      </c>
      <c r="F36" s="43">
        <v>150</v>
      </c>
      <c r="G36" s="43">
        <v>7.61</v>
      </c>
      <c r="H36" s="43">
        <v>3.42</v>
      </c>
      <c r="I36" s="43">
        <v>42.02</v>
      </c>
      <c r="J36" s="43">
        <v>218.52</v>
      </c>
      <c r="K36" s="44">
        <v>243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59</v>
      </c>
      <c r="F37" s="43">
        <v>200</v>
      </c>
      <c r="G37" s="43">
        <v>1.92</v>
      </c>
      <c r="H37" s="43">
        <v>0.12</v>
      </c>
      <c r="I37" s="43">
        <v>25.86</v>
      </c>
      <c r="J37" s="43">
        <v>112.36</v>
      </c>
      <c r="K37" s="44" t="s">
        <v>60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48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720</v>
      </c>
      <c r="G42" s="19">
        <f t="shared" ref="G42" si="10">SUM(G33:G41)</f>
        <v>25.61</v>
      </c>
      <c r="H42" s="19">
        <f t="shared" ref="H42" si="11">SUM(H33:H41)</f>
        <v>24.71</v>
      </c>
      <c r="I42" s="19">
        <f t="shared" ref="I42" si="12">SUM(I33:I41)</f>
        <v>115.79</v>
      </c>
      <c r="J42" s="19">
        <f t="shared" ref="J42:L42" si="13">SUM(J33:J41)</f>
        <v>746.06000000000006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4">G32+G42</f>
        <v>43.839999999999996</v>
      </c>
      <c r="H43" s="32">
        <f t="shared" ref="H43" si="15">H32+H42</f>
        <v>43.33</v>
      </c>
      <c r="I43" s="32">
        <f t="shared" ref="I43" si="16">I32+I42</f>
        <v>185.64</v>
      </c>
      <c r="J43" s="32">
        <f t="shared" ref="J43:L43" si="17">J32+J42</f>
        <v>1287.0900000000001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200</v>
      </c>
      <c r="G44" s="40">
        <v>14.12</v>
      </c>
      <c r="H44" s="40">
        <v>9.56</v>
      </c>
      <c r="I44" s="40">
        <v>30.04</v>
      </c>
      <c r="J44" s="40">
        <v>247.48</v>
      </c>
      <c r="K44" s="41">
        <v>117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62</v>
      </c>
      <c r="F46" s="43">
        <v>200</v>
      </c>
      <c r="G46" s="43">
        <v>0.16</v>
      </c>
      <c r="H46" s="43">
        <v>0.04</v>
      </c>
      <c r="I46" s="43">
        <v>9.1</v>
      </c>
      <c r="J46" s="43">
        <v>36.94</v>
      </c>
      <c r="K46" s="44" t="s">
        <v>63</v>
      </c>
      <c r="L46" s="43"/>
    </row>
    <row r="47" spans="1:12" ht="15" x14ac:dyDescent="0.25">
      <c r="A47" s="23"/>
      <c r="B47" s="15"/>
      <c r="C47" s="11"/>
      <c r="D47" s="7" t="s">
        <v>64</v>
      </c>
      <c r="E47" s="42" t="s">
        <v>65</v>
      </c>
      <c r="F47" s="43">
        <v>100</v>
      </c>
      <c r="G47" s="43">
        <v>3.83</v>
      </c>
      <c r="H47" s="43">
        <v>6.72</v>
      </c>
      <c r="I47" s="43">
        <v>41.19</v>
      </c>
      <c r="J47" s="43">
        <v>276.61</v>
      </c>
      <c r="K47" s="44">
        <v>270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18.11</v>
      </c>
      <c r="H51" s="19">
        <f t="shared" ref="H51" si="19">SUM(H44:H50)</f>
        <v>16.32</v>
      </c>
      <c r="I51" s="19">
        <f t="shared" ref="I51" si="20">SUM(I44:I50)</f>
        <v>80.33</v>
      </c>
      <c r="J51" s="19">
        <f t="shared" ref="J51:L51" si="21">SUM(J44:J50)</f>
        <v>561.03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66</v>
      </c>
      <c r="F53" s="43">
        <v>200</v>
      </c>
      <c r="G53" s="43">
        <v>2.58</v>
      </c>
      <c r="H53" s="43">
        <v>4.6399999999999997</v>
      </c>
      <c r="I53" s="43">
        <v>15.2</v>
      </c>
      <c r="J53" s="43">
        <v>113.28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68</v>
      </c>
      <c r="F54" s="43">
        <v>110</v>
      </c>
      <c r="G54" s="43">
        <v>12.17</v>
      </c>
      <c r="H54" s="43">
        <v>16.670000000000002</v>
      </c>
      <c r="I54" s="43">
        <v>12.67</v>
      </c>
      <c r="J54" s="43">
        <v>215</v>
      </c>
      <c r="K54" s="44">
        <v>453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69</v>
      </c>
      <c r="F55" s="43">
        <v>150</v>
      </c>
      <c r="G55" s="43">
        <v>5.9</v>
      </c>
      <c r="H55" s="43">
        <v>3.71</v>
      </c>
      <c r="I55" s="43">
        <v>35.909999999999997</v>
      </c>
      <c r="J55" s="43">
        <v>236.49</v>
      </c>
      <c r="K55" s="44" t="s">
        <v>70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72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720</v>
      </c>
      <c r="G61" s="19">
        <f t="shared" ref="G61" si="22">SUM(G52:G60)</f>
        <v>24.61</v>
      </c>
      <c r="H61" s="19">
        <f t="shared" ref="H61" si="23">SUM(H52:H60)</f>
        <v>25.650000000000002</v>
      </c>
      <c r="I61" s="19">
        <f t="shared" ref="I61" si="24">SUM(I52:I60)</f>
        <v>104.2</v>
      </c>
      <c r="J61" s="19">
        <f t="shared" ref="J61:L61" si="25">SUM(J52:J60)</f>
        <v>751.67000000000007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42.72</v>
      </c>
      <c r="H62" s="32">
        <f t="shared" ref="H62" si="27">H51+H61</f>
        <v>41.97</v>
      </c>
      <c r="I62" s="32">
        <f t="shared" ref="I62" si="28">I51+I61</f>
        <v>184.53</v>
      </c>
      <c r="J62" s="32">
        <f t="shared" ref="J62:L62" si="29">J51+J61</f>
        <v>1312.7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73</v>
      </c>
      <c r="F63" s="40">
        <v>200</v>
      </c>
      <c r="G63" s="40">
        <v>7.16</v>
      </c>
      <c r="H63" s="40">
        <v>5.4</v>
      </c>
      <c r="I63" s="40">
        <v>20.8</v>
      </c>
      <c r="J63" s="40">
        <v>191.9</v>
      </c>
      <c r="K63" s="41">
        <v>266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74</v>
      </c>
      <c r="F65" s="43">
        <v>200</v>
      </c>
      <c r="G65" s="43">
        <v>0.24</v>
      </c>
      <c r="H65" s="43">
        <v>0</v>
      </c>
      <c r="I65" s="43">
        <v>7.14</v>
      </c>
      <c r="J65" s="43">
        <v>29.8</v>
      </c>
      <c r="K65" s="44">
        <v>144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75</v>
      </c>
      <c r="F66" s="43">
        <v>40</v>
      </c>
      <c r="G66" s="43">
        <v>3</v>
      </c>
      <c r="H66" s="43">
        <v>1</v>
      </c>
      <c r="I66" s="43">
        <v>20.8</v>
      </c>
      <c r="J66" s="43">
        <v>108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76</v>
      </c>
      <c r="E67" s="42" t="s">
        <v>79</v>
      </c>
      <c r="F67" s="43">
        <v>10</v>
      </c>
      <c r="G67" s="43">
        <v>0.13</v>
      </c>
      <c r="H67" s="43">
        <v>5.15</v>
      </c>
      <c r="I67" s="43">
        <v>0.17</v>
      </c>
      <c r="J67" s="43">
        <v>56.6</v>
      </c>
      <c r="K67" s="44">
        <v>105</v>
      </c>
      <c r="L67" s="43"/>
    </row>
    <row r="68" spans="1:12" ht="15" x14ac:dyDescent="0.25">
      <c r="A68" s="23"/>
      <c r="B68" s="15"/>
      <c r="C68" s="11"/>
      <c r="D68" s="7" t="s">
        <v>77</v>
      </c>
      <c r="E68" s="42" t="s">
        <v>80</v>
      </c>
      <c r="F68" s="43">
        <v>10</v>
      </c>
      <c r="G68" s="43">
        <v>3.48</v>
      </c>
      <c r="H68" s="43">
        <v>3.42</v>
      </c>
      <c r="I68" s="43">
        <v>0</v>
      </c>
      <c r="J68" s="43">
        <v>54.6</v>
      </c>
      <c r="K68" s="44">
        <v>100</v>
      </c>
      <c r="L68" s="43"/>
    </row>
    <row r="69" spans="1:12" ht="15" x14ac:dyDescent="0.25">
      <c r="A69" s="23"/>
      <c r="B69" s="15"/>
      <c r="C69" s="11"/>
      <c r="D69" s="7" t="s">
        <v>78</v>
      </c>
      <c r="E69" s="42" t="s">
        <v>81</v>
      </c>
      <c r="F69" s="43">
        <v>40</v>
      </c>
      <c r="G69" s="43">
        <v>3</v>
      </c>
      <c r="H69" s="43">
        <v>2.72</v>
      </c>
      <c r="I69" s="43">
        <v>29.96</v>
      </c>
      <c r="J69" s="43">
        <v>66.84</v>
      </c>
      <c r="K69" s="44">
        <v>590</v>
      </c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17.010000000000002</v>
      </c>
      <c r="H70" s="19">
        <f t="shared" ref="H70" si="31">SUM(H63:H69)</f>
        <v>17.690000000000001</v>
      </c>
      <c r="I70" s="19">
        <f t="shared" ref="I70" si="32">SUM(I63:I69)</f>
        <v>78.87</v>
      </c>
      <c r="J70" s="19">
        <f t="shared" ref="J70:L70" si="33">SUM(J63:J69)</f>
        <v>507.74000000000012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82</v>
      </c>
      <c r="F72" s="43">
        <v>200</v>
      </c>
      <c r="G72" s="43">
        <v>1.84</v>
      </c>
      <c r="H72" s="43">
        <v>4.4000000000000004</v>
      </c>
      <c r="I72" s="43">
        <v>22.1</v>
      </c>
      <c r="J72" s="43">
        <v>129.36000000000001</v>
      </c>
      <c r="K72" s="44" t="s">
        <v>83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84</v>
      </c>
      <c r="F73" s="43">
        <v>240</v>
      </c>
      <c r="G73" s="43">
        <v>18.059999999999999</v>
      </c>
      <c r="H73" s="43">
        <v>19.489999999999998</v>
      </c>
      <c r="I73" s="43">
        <v>52.79</v>
      </c>
      <c r="J73" s="43">
        <v>423.23</v>
      </c>
      <c r="K73" s="44">
        <v>407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85</v>
      </c>
      <c r="F75" s="43">
        <v>200</v>
      </c>
      <c r="G75" s="43">
        <v>0.24</v>
      </c>
      <c r="H75" s="43">
        <v>0.06</v>
      </c>
      <c r="I75" s="43">
        <v>10.16</v>
      </c>
      <c r="J75" s="43">
        <v>42.14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24.099999999999998</v>
      </c>
      <c r="H80" s="19">
        <f t="shared" ref="H80" si="35">SUM(H71:H79)</f>
        <v>24.58</v>
      </c>
      <c r="I80" s="19">
        <f t="shared" ref="I80" si="36">SUM(I71:I79)</f>
        <v>106.47</v>
      </c>
      <c r="J80" s="19">
        <f t="shared" ref="J80:L80" si="37">SUM(J71:J79)</f>
        <v>706.63000000000011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41.11</v>
      </c>
      <c r="H81" s="32">
        <f t="shared" ref="H81" si="39">H70+H80</f>
        <v>42.269999999999996</v>
      </c>
      <c r="I81" s="32">
        <f t="shared" ref="I81" si="40">I70+I80</f>
        <v>185.34</v>
      </c>
      <c r="J81" s="32">
        <f t="shared" ref="J81:L81" si="41">J70+J80</f>
        <v>1214.3700000000003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87</v>
      </c>
      <c r="F82" s="40">
        <v>200</v>
      </c>
      <c r="G82" s="40">
        <v>17.7</v>
      </c>
      <c r="H82" s="40">
        <v>18.3</v>
      </c>
      <c r="I82" s="40">
        <v>50.68</v>
      </c>
      <c r="J82" s="40">
        <v>395.78</v>
      </c>
      <c r="K82" s="41">
        <v>296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88</v>
      </c>
      <c r="F84" s="43">
        <v>200</v>
      </c>
      <c r="G84" s="43">
        <v>0.26</v>
      </c>
      <c r="H84" s="43">
        <v>0.02</v>
      </c>
      <c r="I84" s="43">
        <v>8.06</v>
      </c>
      <c r="J84" s="43">
        <v>33.22</v>
      </c>
      <c r="K84" s="44" t="s">
        <v>89</v>
      </c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90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112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18.36</v>
      </c>
      <c r="H89" s="19">
        <f t="shared" ref="H89" si="43">SUM(H82:H88)</f>
        <v>18.72</v>
      </c>
      <c r="I89" s="19">
        <f t="shared" ref="I89" si="44">SUM(I82:I88)</f>
        <v>68.540000000000006</v>
      </c>
      <c r="J89" s="19">
        <f t="shared" ref="J89:L89" si="45">SUM(J82:J88)</f>
        <v>476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91</v>
      </c>
      <c r="F91" s="43">
        <v>200</v>
      </c>
      <c r="G91" s="43">
        <v>3.24</v>
      </c>
      <c r="H91" s="43">
        <v>5.22</v>
      </c>
      <c r="I91" s="43">
        <v>8.4</v>
      </c>
      <c r="J91" s="43">
        <v>85.26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93</v>
      </c>
      <c r="F92" s="43">
        <v>240</v>
      </c>
      <c r="G92" s="43">
        <v>17.649999999999999</v>
      </c>
      <c r="H92" s="43">
        <v>20.059999999999999</v>
      </c>
      <c r="I92" s="43">
        <v>70.62</v>
      </c>
      <c r="J92" s="43">
        <v>465.5</v>
      </c>
      <c r="K92" s="44">
        <v>265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94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25.17</v>
      </c>
      <c r="H99" s="19">
        <f t="shared" ref="H99" si="47">SUM(H90:H98)</f>
        <v>26.049999999999997</v>
      </c>
      <c r="I99" s="19">
        <f t="shared" ref="I99" si="48">SUM(I90:I98)</f>
        <v>111.90000000000002</v>
      </c>
      <c r="J99" s="19">
        <f t="shared" ref="J99:L99" si="49">SUM(J90:J98)</f>
        <v>710.98000000000013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43.53</v>
      </c>
      <c r="H100" s="32">
        <f t="shared" ref="H100" si="51">H89+H99</f>
        <v>44.769999999999996</v>
      </c>
      <c r="I100" s="32">
        <f t="shared" ref="I100" si="52">I89+I99</f>
        <v>180.44000000000003</v>
      </c>
      <c r="J100" s="32">
        <f t="shared" ref="J100:L100" si="53">J89+J99</f>
        <v>1186.98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95</v>
      </c>
      <c r="F101" s="40">
        <v>200</v>
      </c>
      <c r="G101" s="40">
        <v>5.64</v>
      </c>
      <c r="H101" s="40">
        <v>7.16</v>
      </c>
      <c r="I101" s="40">
        <v>33.42</v>
      </c>
      <c r="J101" s="40">
        <v>220.62</v>
      </c>
      <c r="K101" s="41">
        <v>268</v>
      </c>
      <c r="L101" s="40"/>
    </row>
    <row r="102" spans="1:12" ht="15" x14ac:dyDescent="0.25">
      <c r="A102" s="23"/>
      <c r="B102" s="15"/>
      <c r="C102" s="11"/>
      <c r="D102" s="5" t="s">
        <v>20</v>
      </c>
      <c r="E102" s="42" t="s">
        <v>96</v>
      </c>
      <c r="F102" s="43">
        <v>100</v>
      </c>
      <c r="G102" s="43">
        <v>11.9</v>
      </c>
      <c r="H102" s="43">
        <v>10.59</v>
      </c>
      <c r="I102" s="43">
        <v>31.07</v>
      </c>
      <c r="J102" s="43">
        <v>235.13</v>
      </c>
      <c r="K102" s="44" t="s">
        <v>97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0.2</v>
      </c>
      <c r="H103" s="43">
        <v>0</v>
      </c>
      <c r="I103" s="43">
        <v>7.02</v>
      </c>
      <c r="J103" s="43">
        <v>28.46</v>
      </c>
      <c r="K103" s="44">
        <v>143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17.739999999999998</v>
      </c>
      <c r="H108" s="19">
        <f t="shared" si="54"/>
        <v>17.75</v>
      </c>
      <c r="I108" s="19">
        <f t="shared" si="54"/>
        <v>71.510000000000005</v>
      </c>
      <c r="J108" s="19">
        <f t="shared" si="54"/>
        <v>484.21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98</v>
      </c>
      <c r="F110" s="43">
        <v>200</v>
      </c>
      <c r="G110" s="43">
        <v>2.2200000000000002</v>
      </c>
      <c r="H110" s="43">
        <v>3.5</v>
      </c>
      <c r="I110" s="43">
        <v>8.9</v>
      </c>
      <c r="J110" s="43">
        <v>76.2</v>
      </c>
      <c r="K110" s="44" t="s">
        <v>99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100</v>
      </c>
      <c r="F111" s="43">
        <v>90</v>
      </c>
      <c r="G111" s="43">
        <v>13.03</v>
      </c>
      <c r="H111" s="43">
        <v>12.65</v>
      </c>
      <c r="I111" s="43">
        <v>24.1</v>
      </c>
      <c r="J111" s="43">
        <v>245.6</v>
      </c>
      <c r="K111" s="44" t="s">
        <v>101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102</v>
      </c>
      <c r="F112" s="43">
        <v>150</v>
      </c>
      <c r="G112" s="43">
        <v>5.65</v>
      </c>
      <c r="H112" s="43">
        <v>8.5</v>
      </c>
      <c r="I112" s="43">
        <v>38.6</v>
      </c>
      <c r="J112" s="43">
        <v>235.6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85</v>
      </c>
      <c r="F113" s="43">
        <v>200</v>
      </c>
      <c r="G113" s="43">
        <v>0.24</v>
      </c>
      <c r="H113" s="43">
        <v>0.06</v>
      </c>
      <c r="I113" s="43">
        <v>10.16</v>
      </c>
      <c r="J113" s="43">
        <v>42.14</v>
      </c>
      <c r="K113" s="44" t="s">
        <v>86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30</v>
      </c>
      <c r="G114" s="43">
        <v>1.98</v>
      </c>
      <c r="H114" s="43">
        <v>0.27</v>
      </c>
      <c r="I114" s="43">
        <v>11.4</v>
      </c>
      <c r="J114" s="43">
        <v>59.7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25.099999999999998</v>
      </c>
      <c r="H118" s="19">
        <f t="shared" si="56"/>
        <v>25.339999999999996</v>
      </c>
      <c r="I118" s="19">
        <f t="shared" si="56"/>
        <v>103.17999999999999</v>
      </c>
      <c r="J118" s="19">
        <f t="shared" si="56"/>
        <v>711.44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42.839999999999996</v>
      </c>
      <c r="H119" s="32">
        <f t="shared" ref="H119" si="59">H108+H118</f>
        <v>43.089999999999996</v>
      </c>
      <c r="I119" s="32">
        <f t="shared" ref="I119" si="60">I108+I118</f>
        <v>174.69</v>
      </c>
      <c r="J119" s="32">
        <f t="shared" ref="J119:L119" si="61">J108+J118</f>
        <v>1195.6500000000001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103</v>
      </c>
      <c r="F120" s="40">
        <v>160</v>
      </c>
      <c r="G120" s="40">
        <v>7</v>
      </c>
      <c r="H120" s="40">
        <v>9.33</v>
      </c>
      <c r="I120" s="40">
        <v>8.74</v>
      </c>
      <c r="J120" s="40">
        <v>188.42</v>
      </c>
      <c r="K120" s="41">
        <v>302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0.22</v>
      </c>
      <c r="H122" s="43">
        <v>0.06</v>
      </c>
      <c r="I122" s="43">
        <v>7.2</v>
      </c>
      <c r="J122" s="43">
        <v>29.08</v>
      </c>
      <c r="K122" s="44">
        <v>143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75</v>
      </c>
      <c r="F123" s="43">
        <v>40</v>
      </c>
      <c r="G123" s="43">
        <v>3</v>
      </c>
      <c r="H123" s="43">
        <v>1</v>
      </c>
      <c r="I123" s="43">
        <v>20.8</v>
      </c>
      <c r="J123" s="43">
        <v>108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64</v>
      </c>
      <c r="E124" s="42" t="s">
        <v>104</v>
      </c>
      <c r="F124" s="43">
        <v>100</v>
      </c>
      <c r="G124" s="43">
        <v>5.4</v>
      </c>
      <c r="H124" s="43">
        <v>5.97</v>
      </c>
      <c r="I124" s="43">
        <v>42.06</v>
      </c>
      <c r="J124" s="43">
        <v>218</v>
      </c>
      <c r="K124" s="44">
        <v>564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15.62</v>
      </c>
      <c r="H127" s="19">
        <f t="shared" si="62"/>
        <v>16.36</v>
      </c>
      <c r="I127" s="19">
        <f t="shared" si="62"/>
        <v>78.800000000000011</v>
      </c>
      <c r="J127" s="19">
        <f t="shared" si="62"/>
        <v>543.5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105</v>
      </c>
      <c r="F129" s="43">
        <v>200</v>
      </c>
      <c r="G129" s="43">
        <v>1.88</v>
      </c>
      <c r="H129" s="43">
        <v>4.26</v>
      </c>
      <c r="I129" s="43">
        <v>13.64</v>
      </c>
      <c r="J129" s="43">
        <v>99.54</v>
      </c>
      <c r="K129" s="44" t="s">
        <v>106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45</v>
      </c>
      <c r="F130" s="43">
        <v>110</v>
      </c>
      <c r="G130" s="43">
        <v>10.45</v>
      </c>
      <c r="H130" s="43">
        <v>13.8</v>
      </c>
      <c r="I130" s="43">
        <v>16.239999999999998</v>
      </c>
      <c r="J130" s="43">
        <v>246.83</v>
      </c>
      <c r="K130" s="44" t="s">
        <v>44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150</v>
      </c>
      <c r="G131" s="43">
        <v>7.64</v>
      </c>
      <c r="H131" s="43">
        <v>7.91</v>
      </c>
      <c r="I131" s="43">
        <v>38.85</v>
      </c>
      <c r="J131" s="43">
        <v>225.67</v>
      </c>
      <c r="K131" s="44">
        <v>237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>
        <v>0.32</v>
      </c>
      <c r="H132" s="43">
        <v>0.14000000000000001</v>
      </c>
      <c r="I132" s="43">
        <v>11.46</v>
      </c>
      <c r="J132" s="43">
        <v>48.32</v>
      </c>
      <c r="K132" s="44">
        <v>519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720</v>
      </c>
      <c r="G137" s="19">
        <f t="shared" ref="G137:J137" si="64">SUM(G128:G136)</f>
        <v>24.25</v>
      </c>
      <c r="H137" s="19">
        <f t="shared" si="64"/>
        <v>26.740000000000002</v>
      </c>
      <c r="I137" s="19">
        <f t="shared" si="64"/>
        <v>101.61</v>
      </c>
      <c r="J137" s="19">
        <f t="shared" si="64"/>
        <v>732.2600000000001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1220</v>
      </c>
      <c r="G138" s="32">
        <f t="shared" ref="G138" si="66">G127+G137</f>
        <v>39.869999999999997</v>
      </c>
      <c r="H138" s="32">
        <f t="shared" ref="H138" si="67">H127+H137</f>
        <v>43.1</v>
      </c>
      <c r="I138" s="32">
        <f t="shared" ref="I138" si="68">I127+I137</f>
        <v>180.41000000000003</v>
      </c>
      <c r="J138" s="32">
        <f t="shared" ref="J138:L138" si="69">J127+J137</f>
        <v>1275.7600000000002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108</v>
      </c>
      <c r="F139" s="40">
        <v>200</v>
      </c>
      <c r="G139" s="40">
        <v>8.92</v>
      </c>
      <c r="H139" s="40">
        <v>6.98</v>
      </c>
      <c r="I139" s="40">
        <v>16.940000000000001</v>
      </c>
      <c r="J139" s="40">
        <v>292.26</v>
      </c>
      <c r="K139" s="41">
        <v>267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74</v>
      </c>
      <c r="F141" s="43">
        <v>200</v>
      </c>
      <c r="G141" s="43">
        <v>0.24</v>
      </c>
      <c r="H141" s="43">
        <v>0</v>
      </c>
      <c r="I141" s="43">
        <v>7.14</v>
      </c>
      <c r="J141" s="43">
        <v>29.8</v>
      </c>
      <c r="K141" s="44">
        <v>144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107</v>
      </c>
      <c r="F142" s="43">
        <v>100</v>
      </c>
      <c r="G142" s="43">
        <v>7.28</v>
      </c>
      <c r="H142" s="43">
        <v>9.89</v>
      </c>
      <c r="I142" s="43">
        <v>57.68</v>
      </c>
      <c r="J142" s="43">
        <v>219.39</v>
      </c>
      <c r="K142" s="44">
        <v>565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16.440000000000001</v>
      </c>
      <c r="H146" s="19">
        <f t="shared" si="70"/>
        <v>16.87</v>
      </c>
      <c r="I146" s="19">
        <f t="shared" si="70"/>
        <v>81.760000000000005</v>
      </c>
      <c r="J146" s="19">
        <f t="shared" si="70"/>
        <v>541.45000000000005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109</v>
      </c>
      <c r="F148" s="43">
        <v>200</v>
      </c>
      <c r="G148" s="43">
        <v>2.2400000000000002</v>
      </c>
      <c r="H148" s="43">
        <v>4.22</v>
      </c>
      <c r="I148" s="43">
        <v>7.4</v>
      </c>
      <c r="J148" s="43">
        <v>77.260000000000005</v>
      </c>
      <c r="K148" s="44" t="s">
        <v>92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110</v>
      </c>
      <c r="F149" s="43">
        <v>240</v>
      </c>
      <c r="G149" s="43">
        <v>16.88</v>
      </c>
      <c r="H149" s="43">
        <v>20.94</v>
      </c>
      <c r="I149" s="43">
        <v>47.97</v>
      </c>
      <c r="J149" s="43">
        <v>440.2</v>
      </c>
      <c r="K149" s="44">
        <v>407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59</v>
      </c>
      <c r="F151" s="43">
        <v>200</v>
      </c>
      <c r="G151" s="43">
        <v>1.92</v>
      </c>
      <c r="H151" s="43">
        <v>0.12</v>
      </c>
      <c r="I151" s="43">
        <v>25.86</v>
      </c>
      <c r="J151" s="43">
        <v>112.36</v>
      </c>
      <c r="K151" s="44" t="s">
        <v>60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25.91</v>
      </c>
      <c r="I156" s="19">
        <f t="shared" si="72"/>
        <v>102.64999999999999</v>
      </c>
      <c r="J156" s="19">
        <f t="shared" si="72"/>
        <v>741.72000000000014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41.44</v>
      </c>
      <c r="H157" s="32">
        <f t="shared" ref="H157" si="75">H146+H156</f>
        <v>42.78</v>
      </c>
      <c r="I157" s="32">
        <f t="shared" ref="I157" si="76">I146+I156</f>
        <v>184.41</v>
      </c>
      <c r="J157" s="32">
        <f t="shared" ref="J157:L157" si="77">J146+J156</f>
        <v>1283.17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73</v>
      </c>
      <c r="F158" s="40">
        <v>200</v>
      </c>
      <c r="G158" s="40">
        <v>7.16</v>
      </c>
      <c r="H158" s="40">
        <v>5.4</v>
      </c>
      <c r="I158" s="40">
        <v>20.8</v>
      </c>
      <c r="J158" s="40">
        <v>191.9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111</v>
      </c>
      <c r="F160" s="43">
        <v>200</v>
      </c>
      <c r="G160" s="43">
        <v>0.28000000000000003</v>
      </c>
      <c r="H160" s="43">
        <v>0.04</v>
      </c>
      <c r="I160" s="43">
        <v>8.9600000000000009</v>
      </c>
      <c r="J160" s="43">
        <v>37.28</v>
      </c>
      <c r="K160" s="44" t="s">
        <v>113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64</v>
      </c>
      <c r="E163" s="42" t="s">
        <v>112</v>
      </c>
      <c r="F163" s="43">
        <v>100</v>
      </c>
      <c r="G163" s="43">
        <v>9.6300000000000008</v>
      </c>
      <c r="H163" s="43">
        <v>11.87</v>
      </c>
      <c r="I163" s="43">
        <v>42</v>
      </c>
      <c r="J163" s="43">
        <v>266.97000000000003</v>
      </c>
      <c r="K163" s="44">
        <v>574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17.07</v>
      </c>
      <c r="H165" s="19">
        <f t="shared" si="78"/>
        <v>17.309999999999999</v>
      </c>
      <c r="I165" s="19">
        <f t="shared" si="78"/>
        <v>71.760000000000005</v>
      </c>
      <c r="J165" s="19">
        <f t="shared" si="78"/>
        <v>496.15000000000003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82</v>
      </c>
      <c r="F167" s="43">
        <v>200</v>
      </c>
      <c r="G167" s="43">
        <v>1.84</v>
      </c>
      <c r="H167" s="43">
        <v>4.4000000000000004</v>
      </c>
      <c r="I167" s="43">
        <v>22.1</v>
      </c>
      <c r="J167" s="43">
        <v>129.36000000000001</v>
      </c>
      <c r="K167" s="44" t="s">
        <v>83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114</v>
      </c>
      <c r="F168" s="43">
        <v>110</v>
      </c>
      <c r="G168" s="43">
        <v>10.69</v>
      </c>
      <c r="H168" s="43">
        <v>16.09</v>
      </c>
      <c r="I168" s="43">
        <v>19.420000000000002</v>
      </c>
      <c r="J168" s="43">
        <v>246.4</v>
      </c>
      <c r="K168" s="44">
        <v>372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58</v>
      </c>
      <c r="F169" s="43">
        <v>150</v>
      </c>
      <c r="G169" s="43">
        <v>7.61</v>
      </c>
      <c r="H169" s="43">
        <v>3.42</v>
      </c>
      <c r="I169" s="43">
        <v>42.02</v>
      </c>
      <c r="J169" s="43">
        <v>218.52</v>
      </c>
      <c r="K169" s="44">
        <v>243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49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80">SUM(G166:G174)</f>
        <v>24.18</v>
      </c>
      <c r="H175" s="19">
        <f t="shared" si="80"/>
        <v>24.540000000000003</v>
      </c>
      <c r="I175" s="19">
        <f t="shared" si="80"/>
        <v>115.58000000000001</v>
      </c>
      <c r="J175" s="19">
        <f t="shared" si="80"/>
        <v>746.62000000000012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41.25</v>
      </c>
      <c r="H176" s="32">
        <f t="shared" ref="H176" si="83">H165+H175</f>
        <v>41.85</v>
      </c>
      <c r="I176" s="32">
        <f t="shared" ref="I176" si="84">I165+I175</f>
        <v>187.34000000000003</v>
      </c>
      <c r="J176" s="32">
        <f t="shared" ref="J176:L176" si="85">J165+J175</f>
        <v>1242.7700000000002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115</v>
      </c>
      <c r="F177" s="40">
        <v>200</v>
      </c>
      <c r="G177" s="40">
        <v>5.9</v>
      </c>
      <c r="H177" s="40">
        <v>6.04</v>
      </c>
      <c r="I177" s="40">
        <v>19.34</v>
      </c>
      <c r="J177" s="40">
        <v>156.1</v>
      </c>
      <c r="K177" s="41">
        <v>165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88</v>
      </c>
      <c r="F179" s="43">
        <v>200</v>
      </c>
      <c r="G179" s="43">
        <v>0.26</v>
      </c>
      <c r="H179" s="43">
        <v>0.02</v>
      </c>
      <c r="I179" s="43">
        <v>8.06</v>
      </c>
      <c r="J179" s="43">
        <v>33.22</v>
      </c>
      <c r="K179" s="44" t="s">
        <v>89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75</v>
      </c>
      <c r="F180" s="43">
        <v>40</v>
      </c>
      <c r="G180" s="43">
        <v>3</v>
      </c>
      <c r="H180" s="43">
        <v>1</v>
      </c>
      <c r="I180" s="43">
        <v>20.8</v>
      </c>
      <c r="J180" s="43">
        <v>108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64</v>
      </c>
      <c r="E182" s="42" t="s">
        <v>116</v>
      </c>
      <c r="F182" s="43">
        <v>100</v>
      </c>
      <c r="G182" s="43">
        <v>8.74</v>
      </c>
      <c r="H182" s="43">
        <v>9.64</v>
      </c>
      <c r="I182" s="43">
        <v>30.43</v>
      </c>
      <c r="J182" s="43">
        <v>213.97</v>
      </c>
      <c r="K182" s="44">
        <v>563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17.899999999999999</v>
      </c>
      <c r="H184" s="19">
        <f t="shared" si="86"/>
        <v>16.7</v>
      </c>
      <c r="I184" s="19">
        <f t="shared" si="86"/>
        <v>78.63</v>
      </c>
      <c r="J184" s="19">
        <f t="shared" si="86"/>
        <v>511.28999999999996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117</v>
      </c>
      <c r="F186" s="43">
        <v>200</v>
      </c>
      <c r="G186" s="43">
        <v>2.46</v>
      </c>
      <c r="H186" s="43">
        <v>4.3600000000000003</v>
      </c>
      <c r="I186" s="43">
        <v>13.94</v>
      </c>
      <c r="J186" s="43">
        <v>105.94</v>
      </c>
      <c r="K186" s="44" t="s">
        <v>118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119</v>
      </c>
      <c r="F187" s="43">
        <v>90</v>
      </c>
      <c r="G187" s="43">
        <v>11.5</v>
      </c>
      <c r="H187" s="43">
        <v>11.01</v>
      </c>
      <c r="I187" s="43">
        <v>22.97</v>
      </c>
      <c r="J187" s="43">
        <v>220.03</v>
      </c>
      <c r="K187" s="44">
        <v>366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46</v>
      </c>
      <c r="F188" s="43">
        <v>150</v>
      </c>
      <c r="G188" s="43">
        <v>7.64</v>
      </c>
      <c r="H188" s="43">
        <v>7.91</v>
      </c>
      <c r="I188" s="43">
        <v>38.85</v>
      </c>
      <c r="J188" s="43">
        <v>225.67</v>
      </c>
      <c r="K188" s="44">
        <v>237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94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49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25.880000000000003</v>
      </c>
      <c r="H194" s="19">
        <f t="shared" si="88"/>
        <v>24.05</v>
      </c>
      <c r="I194" s="19">
        <f t="shared" si="88"/>
        <v>108.64</v>
      </c>
      <c r="J194" s="19">
        <f t="shared" si="88"/>
        <v>711.86000000000013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1240</v>
      </c>
      <c r="G195" s="32">
        <f t="shared" ref="G195" si="90">G184+G194</f>
        <v>43.78</v>
      </c>
      <c r="H195" s="32">
        <f t="shared" ref="H195" si="91">H184+H194</f>
        <v>40.75</v>
      </c>
      <c r="I195" s="32">
        <f t="shared" ref="I195" si="92">I184+I194</f>
        <v>187.26999999999998</v>
      </c>
      <c r="J195" s="32">
        <f t="shared" ref="J195:L195" si="93">J184+J194</f>
        <v>1223.1500000000001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42.128999999999998</v>
      </c>
      <c r="H196" s="34">
        <f t="shared" si="94"/>
        <v>42.547000000000004</v>
      </c>
      <c r="I196" s="34">
        <f t="shared" si="94"/>
        <v>182.25800000000004</v>
      </c>
      <c r="J196" s="34">
        <f t="shared" si="94"/>
        <v>1242.23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2023-10-21T06:17:00Z</dcterms:modified>
</cp:coreProperties>
</file>